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cg365.sharepoint.com/sites/projekte/Shared Documents/10232 - Cybersicherheitsagentur BW/2024 -  Webseite/2. Design/2.6 Vergabeunterlagen (E)/"/>
    </mc:Choice>
  </mc:AlternateContent>
  <xr:revisionPtr revIDLastSave="189" documentId="8_{48B91CFC-B271-43FA-8CEE-AB2DAA71D21F}" xr6:coauthVersionLast="47" xr6:coauthVersionMax="47" xr10:uidLastSave="{56CCB4EC-A282-4600-9366-FFFF5A55B550}"/>
  <bookViews>
    <workbookView xWindow="-28920" yWindow="45" windowWidth="29040" windowHeight="17520" xr2:uid="{B5CA461F-0A24-4D14-8E2E-4ED2441EC8D1}"/>
  </bookViews>
  <sheets>
    <sheet name="Preisblatt " sheetId="3" r:id="rId1"/>
  </sheets>
  <externalReferences>
    <externalReference r:id="rId2"/>
  </externalReferences>
  <definedNames>
    <definedName name="_A1_Speicher_erster_Abruf">#REF!</definedName>
    <definedName name="_Hlk23420907" localSheetId="0">'Preisblatt '!$A$41</definedName>
    <definedName name="B_4_1_1_Grundlegende_Anforderungen">#REF!</definedName>
    <definedName name="B_4_6_Grundlegende_Anforderungen">#REF!</definedName>
    <definedName name="B4_1_1_3_Protokolle">#REF!</definedName>
    <definedName name="B4_4_1_Referenzprojekt">#REF!</definedName>
    <definedName name="B4_4_2_Fachliche_Anforderungen">#REF!</definedName>
    <definedName name="B4_5_5_Ust_Hersteller">#REF!</definedName>
    <definedName name="GesamtPunkte3">#REF!</definedName>
    <definedName name="ja_nein">[1]Daten!$A$1:$A$2</definedName>
    <definedName name="KG0__Allgemein">#REF!</definedName>
    <definedName name="KG1_NB14">#REF!</definedName>
    <definedName name="KG2_NB15">#REF!</definedName>
    <definedName name="KG3__CONV">#REF!</definedName>
    <definedName name="KG4_NBHE">#REF!</definedName>
    <definedName name="Konfiguration">#REF!</definedName>
    <definedName name="Maximale_Leistungspunkte">#REF!</definedName>
    <definedName name="Prozent0">#REF!</definedName>
    <definedName name="Prozent10">#REF!</definedName>
    <definedName name="Prozent15">#REF!</definedName>
    <definedName name="Prozent20">#REF!</definedName>
    <definedName name="Prozent5">#REF!</definedName>
    <definedName name="Punkte_1">#REF!</definedName>
    <definedName name="Punkte_2">#REF!</definedName>
    <definedName name="Punkte_3">#REF!</definedName>
    <definedName name="Punkte_4">#REF!</definedName>
    <definedName name="Punkte_5">#REF!</definedName>
    <definedName name="Punkte_6">#REF!</definedName>
    <definedName name="Reaktionszeit">#REF!</definedName>
    <definedName name="TYP">#REF!</definedName>
    <definedName name="Verfügbarkeit">#REF!</definedName>
    <definedName name="Wertung">[1]Daten!$B$1:$B$4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3" l="1"/>
  <c r="J5" i="3"/>
  <c r="G5" i="3"/>
  <c r="C43" i="3"/>
  <c r="C42" i="3"/>
  <c r="C41" i="3"/>
  <c r="B40" i="3"/>
  <c r="D5" i="3" l="1"/>
  <c r="M32" i="3"/>
  <c r="M31" i="3"/>
  <c r="M30" i="3"/>
  <c r="M29" i="3"/>
  <c r="M28" i="3"/>
  <c r="M27" i="3"/>
  <c r="M26" i="3"/>
  <c r="M25" i="3"/>
  <c r="M24" i="3"/>
  <c r="M23" i="3"/>
  <c r="M22" i="3"/>
  <c r="M20" i="3"/>
  <c r="M19" i="3"/>
  <c r="M18" i="3"/>
  <c r="M17" i="3"/>
  <c r="M16" i="3"/>
  <c r="M15" i="3"/>
  <c r="M14" i="3"/>
  <c r="M13" i="3"/>
  <c r="M12" i="3"/>
  <c r="M10" i="3"/>
  <c r="M9" i="3"/>
  <c r="M8" i="3"/>
  <c r="M7" i="3"/>
  <c r="M4" i="3"/>
  <c r="J32" i="3"/>
  <c r="J31" i="3"/>
  <c r="J30" i="3"/>
  <c r="J29" i="3"/>
  <c r="J28" i="3"/>
  <c r="J27" i="3"/>
  <c r="J26" i="3"/>
  <c r="J25" i="3"/>
  <c r="J24" i="3"/>
  <c r="J23" i="3"/>
  <c r="J22" i="3"/>
  <c r="J20" i="3"/>
  <c r="J19" i="3"/>
  <c r="J18" i="3"/>
  <c r="J17" i="3"/>
  <c r="J16" i="3"/>
  <c r="J15" i="3"/>
  <c r="J14" i="3"/>
  <c r="J13" i="3"/>
  <c r="J12" i="3"/>
  <c r="J10" i="3"/>
  <c r="J9" i="3"/>
  <c r="J8" i="3"/>
  <c r="J7" i="3"/>
  <c r="J4" i="3"/>
  <c r="G32" i="3"/>
  <c r="G31" i="3"/>
  <c r="G30" i="3"/>
  <c r="G29" i="3"/>
  <c r="G28" i="3"/>
  <c r="G27" i="3"/>
  <c r="G26" i="3"/>
  <c r="G25" i="3"/>
  <c r="G24" i="3"/>
  <c r="G23" i="3"/>
  <c r="G22" i="3"/>
  <c r="G20" i="3"/>
  <c r="G19" i="3"/>
  <c r="G18" i="3"/>
  <c r="G17" i="3"/>
  <c r="G16" i="3"/>
  <c r="G15" i="3"/>
  <c r="G14" i="3"/>
  <c r="G13" i="3"/>
  <c r="G12" i="3"/>
  <c r="G10" i="3"/>
  <c r="G9" i="3"/>
  <c r="G8" i="3"/>
  <c r="G7" i="3"/>
  <c r="G4" i="3"/>
  <c r="D23" i="3"/>
  <c r="D24" i="3"/>
  <c r="D25" i="3"/>
  <c r="D26" i="3"/>
  <c r="D27" i="3"/>
  <c r="D28" i="3"/>
  <c r="D29" i="3"/>
  <c r="D30" i="3"/>
  <c r="D31" i="3"/>
  <c r="D32" i="3"/>
  <c r="D22" i="3"/>
  <c r="D13" i="3"/>
  <c r="D14" i="3"/>
  <c r="D15" i="3"/>
  <c r="D16" i="3"/>
  <c r="D17" i="3"/>
  <c r="D18" i="3"/>
  <c r="D19" i="3"/>
  <c r="D20" i="3"/>
  <c r="D12" i="3"/>
  <c r="D8" i="3"/>
  <c r="D9" i="3"/>
  <c r="D10" i="3"/>
  <c r="D7" i="3"/>
  <c r="D4" i="3"/>
  <c r="M34" i="3" l="1"/>
  <c r="D34" i="3"/>
  <c r="G34" i="3"/>
  <c r="J34" i="3"/>
  <c r="C35" i="3" l="1"/>
</calcChain>
</file>

<file path=xl/sharedStrings.xml><?xml version="1.0" encoding="utf-8"?>
<sst xmlns="http://schemas.openxmlformats.org/spreadsheetml/2006/main" count="92" uniqueCount="58">
  <si>
    <t>Gesetzliche Umsatzsteuer</t>
  </si>
  <si>
    <t>Position</t>
  </si>
  <si>
    <t>Modul 1 Projektmanagement gem. Vertragsunterlagen Kapitel 2.3</t>
  </si>
  <si>
    <t>Anzahl PT</t>
  </si>
  <si>
    <t>Einweisung und Schulung</t>
  </si>
  <si>
    <t>Kosten für Test-Umgebung und Testing</t>
  </si>
  <si>
    <t>Anpassung und Erweiterung Sicherheitskonzept</t>
  </si>
  <si>
    <t>Hosting-Umzug</t>
  </si>
  <si>
    <t>Webanalyse</t>
  </si>
  <si>
    <t>Modul 2 Weiterentwicklung technische Anforderungen Kapitel 2.4</t>
  </si>
  <si>
    <t>Newsletter</t>
  </si>
  <si>
    <t>Anmeldeformular und Schnittstellenfähigkeit zu CRM</t>
  </si>
  <si>
    <t>Anpassung der Globalen Suche</t>
  </si>
  <si>
    <t>Glossar</t>
  </si>
  <si>
    <t>Anpassung Mediathek</t>
  </si>
  <si>
    <t>Anpassungen neues Landes-CD</t>
  </si>
  <si>
    <t>Bereich Sicherheitshinweise auf der Startseite/im Meldungsbereich</t>
  </si>
  <si>
    <t>Schnittstelle zu BITE</t>
  </si>
  <si>
    <t xml:space="preserve">QR-Code-Generator </t>
  </si>
  <si>
    <t>Modul 4 	Weiterentwicklung: Konzeption und Integration einer Sub-Domain Kapitel 2.6</t>
  </si>
  <si>
    <t>Konzeption und Umsetzung der Subdomain</t>
  </si>
  <si>
    <t xml:space="preserve">Design der Subdomain </t>
  </si>
  <si>
    <t xml:space="preserve">Illustrationen </t>
  </si>
  <si>
    <t>Login und Zugriffsbeschränkung</t>
  </si>
  <si>
    <t>Rollen- und Rechtekonzept</t>
  </si>
  <si>
    <t>Ausbau des Bereichs Sicherheitshinweise des Warn- und Informationsdienstes</t>
  </si>
  <si>
    <t xml:space="preserve">Benachrichtigungen zu neuen Inhalten des Warn- und Informationsdienstes </t>
  </si>
  <si>
    <t>Web-Based-Training (WBT)</t>
  </si>
  <si>
    <t xml:space="preserve">Einbindung und Weiterentwicklung einer Online-Checkliste </t>
  </si>
  <si>
    <t>Best Practice Scanner</t>
  </si>
  <si>
    <t>MSP</t>
  </si>
  <si>
    <t>Gesamtpreis für
Personalkategorie "Gesamtprojektleitung"</t>
  </si>
  <si>
    <t xml:space="preserve">Tagssatz (netto) </t>
  </si>
  <si>
    <t xml:space="preserve">Gesamtpreis  (netto) </t>
  </si>
  <si>
    <t>Tagessatz (netto)</t>
  </si>
  <si>
    <t>Gesamtsumme netto Persondalkategorie "Gesamtprojekleitung</t>
  </si>
  <si>
    <t>Gesamtsumme netto Persondalkategorie "Software-/Webentwickler"</t>
  </si>
  <si>
    <t>Gesamtpreis für
Personalkategorie "Software-/Webentwickler"</t>
  </si>
  <si>
    <t>Preis Personentatg für Personalkategorie "Gesamtprojektleitung" (Kapitel 2.8.1 der Vertragsunterlagen)</t>
  </si>
  <si>
    <t>Anzahl PT für Personalkategorie "Gesamtprojektleitung" (Kapitel 2.8.1 der Vertragsunterlagen)</t>
  </si>
  <si>
    <t>Preis Personentatg für Personalkategorie "Software-/Webentwickler"(Kapitel 2.8.2 der Vertragsunterlagen)</t>
  </si>
  <si>
    <t>Anzahl PT für Personalkategorie "Software-/Webentwickler" (Kapitel 2.8.2 der Vertragsunterlagen)</t>
  </si>
  <si>
    <t>Preis Personentatg für Personalkategorie "Desgin/Grafik" (Kapitel 2.8.3 der Vertragsunterlagen)</t>
  </si>
  <si>
    <t>Anzahl PT für Personalkategorie "Desgin/Grafik" (Kapitel 2.8.3 der Vertragsunterlagen)</t>
  </si>
  <si>
    <t>Gesamtpreis für
Personalkategorie "Desgin/Grafik"</t>
  </si>
  <si>
    <t>Preis Personentatg für Personalkategorie "Fachadministration/Systemadministration" (Kapitel 2.8.4 der Vertragsunterlagen)</t>
  </si>
  <si>
    <t>Anzahl PT für Personalkategorie "Fachadministration/Systemadministration" (Kapitel 2.8.4 der Vertragsunterlagen)</t>
  </si>
  <si>
    <t>Gesamtpreis für
Personalkategorie "Fachadministration/Systemadministration"</t>
  </si>
  <si>
    <t>Projektdokumentation</t>
  </si>
  <si>
    <t>Modul 3 Weiterentwicklung Website Kapitel 2.5</t>
  </si>
  <si>
    <t>Weitere Kosten</t>
  </si>
  <si>
    <t xml:space="preserve">Kosten für ein externes Newsletter-Tool für die Lauzeit von 24 Monaten gem. Kapitel 2.5.1 </t>
  </si>
  <si>
    <t>Kosten für Support für die Laufzeit von 24 Monaten gem. Kapitel 2.7</t>
  </si>
  <si>
    <t>Kosten für Kollaborationstools für die Laufzeit von 24 Monaten gem Kapitel 2.3.5</t>
  </si>
  <si>
    <t xml:space="preserve">Gesamtsumme aus Zelle D34, G34, J34, M34 (netto) </t>
  </si>
  <si>
    <t xml:space="preserve">Gesamtsumme weitere Kosten </t>
  </si>
  <si>
    <t>Gesamtsumme aus C35 und B40</t>
  </si>
  <si>
    <r>
      <t>Gesamtsumme (inkl. M</t>
    </r>
    <r>
      <rPr>
        <b/>
        <sz val="12"/>
        <color theme="1"/>
        <rFont val="Aptos Narrow"/>
        <family val="2"/>
        <scheme val="minor"/>
      </rPr>
      <t xml:space="preserve">wSt.) 
</t>
    </r>
    <r>
      <rPr>
        <b/>
        <sz val="12"/>
        <rFont val="Aptos Narrow"/>
        <family val="2"/>
        <scheme val="minor"/>
      </rPr>
      <t>= Angebotspreis (ist in das Angebotsschreiben zu übertragen</t>
    </r>
    <r>
      <rPr>
        <b/>
        <sz val="12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</si>
</sst>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07]_-;\-* #,##0.00\ [$€-407]_-;_-* &quot;-&quot;??\ [$€-407]_-;_-@_-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44" fontId="3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1"/>
    <xf numFmtId="0" fontId="2" fillId="2" borderId="5" xfId="1" applyFont="1" applyFill="1" applyBorder="1" applyAlignment="1">
      <alignment vertical="center" wrapText="1"/>
    </xf>
    <xf numFmtId="0" fontId="4" fillId="2" borderId="6" xfId="1" applyFont="1" applyFill="1" applyBorder="1" applyAlignment="1">
      <alignment horizontal="center" vertical="center" wrapText="1"/>
    </xf>
    <xf numFmtId="164" fontId="4" fillId="0" borderId="3" xfId="1" applyNumberFormat="1" applyFont="1" applyBorder="1" applyAlignment="1" applyProtection="1">
      <alignment horizontal="center" vertical="center" wrapText="1"/>
      <protection locked="0"/>
    </xf>
    <xf numFmtId="0" fontId="4" fillId="2" borderId="7" xfId="1" applyFont="1" applyFill="1" applyBorder="1" applyAlignment="1">
      <alignment horizontal="left" vertical="center" wrapText="1"/>
    </xf>
    <xf numFmtId="0" fontId="1" fillId="2" borderId="10" xfId="1" applyFill="1" applyBorder="1" applyAlignment="1">
      <alignment vertical="center"/>
    </xf>
    <xf numFmtId="0" fontId="8" fillId="0" borderId="0" xfId="1" applyFont="1" applyAlignment="1">
      <alignment wrapText="1"/>
    </xf>
    <xf numFmtId="0" fontId="2" fillId="3" borderId="5" xfId="1" applyFont="1" applyFill="1" applyBorder="1" applyAlignment="1">
      <alignment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left" vertical="center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2" fillId="3" borderId="5" xfId="1" applyFont="1" applyFill="1" applyBorder="1" applyAlignment="1">
      <alignment horizontal="center" vertical="center" wrapText="1"/>
    </xf>
    <xf numFmtId="164" fontId="4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left" vertical="center" wrapText="1"/>
    </xf>
    <xf numFmtId="164" fontId="4" fillId="0" borderId="12" xfId="1" applyNumberFormat="1" applyFont="1" applyBorder="1" applyAlignment="1" applyProtection="1">
      <alignment horizontal="center" vertical="center" wrapText="1"/>
      <protection locked="0"/>
    </xf>
    <xf numFmtId="0" fontId="4" fillId="0" borderId="12" xfId="1" applyFont="1" applyBorder="1" applyAlignment="1" applyProtection="1">
      <alignment horizontal="center" vertical="center" wrapText="1"/>
      <protection locked="0"/>
    </xf>
    <xf numFmtId="164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left" vertical="center"/>
    </xf>
    <xf numFmtId="0" fontId="2" fillId="5" borderId="16" xfId="1" applyFont="1" applyFill="1" applyBorder="1" applyAlignment="1">
      <alignment horizontal="left" vertical="center"/>
    </xf>
    <xf numFmtId="0" fontId="7" fillId="5" borderId="17" xfId="0" applyFont="1" applyFill="1" applyBorder="1" applyAlignment="1">
      <alignment vertical="center"/>
    </xf>
    <xf numFmtId="164" fontId="2" fillId="5" borderId="15" xfId="1" applyNumberFormat="1" applyFont="1" applyFill="1" applyBorder="1" applyAlignment="1">
      <alignment vertical="center"/>
    </xf>
    <xf numFmtId="0" fontId="4" fillId="2" borderId="18" xfId="1" applyFont="1" applyFill="1" applyBorder="1" applyAlignment="1">
      <alignment horizontal="left" vertical="center" wrapText="1"/>
    </xf>
    <xf numFmtId="164" fontId="4" fillId="0" borderId="11" xfId="1" applyNumberFormat="1" applyFont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5" borderId="16" xfId="1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vertical="center" wrapText="1"/>
    </xf>
    <xf numFmtId="0" fontId="1" fillId="5" borderId="0" xfId="1" applyFill="1" applyAlignment="1">
      <alignment vertical="center"/>
    </xf>
    <xf numFmtId="0" fontId="9" fillId="5" borderId="8" xfId="1" applyFont="1" applyFill="1" applyBorder="1" applyAlignment="1">
      <alignment horizontal="left" vertical="center"/>
    </xf>
    <xf numFmtId="164" fontId="4" fillId="5" borderId="20" xfId="1" applyNumberFormat="1" applyFont="1" applyFill="1" applyBorder="1" applyAlignment="1">
      <alignment horizontal="left" vertical="center"/>
    </xf>
    <xf numFmtId="164" fontId="9" fillId="5" borderId="4" xfId="1" applyNumberFormat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164" fontId="1" fillId="0" borderId="0" xfId="1" applyNumberFormat="1" applyFill="1" applyBorder="1" applyAlignment="1">
      <alignment vertical="center"/>
    </xf>
    <xf numFmtId="0" fontId="2" fillId="2" borderId="19" xfId="1" applyFont="1" applyFill="1" applyBorder="1" applyAlignment="1">
      <alignment horizontal="left" vertical="center"/>
    </xf>
    <xf numFmtId="0" fontId="2" fillId="5" borderId="4" xfId="1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164" fontId="9" fillId="5" borderId="4" xfId="1" applyNumberFormat="1" applyFont="1" applyFill="1" applyBorder="1" applyAlignment="1">
      <alignment horizontal="center"/>
    </xf>
    <xf numFmtId="164" fontId="12" fillId="6" borderId="2" xfId="1" applyNumberFormat="1" applyFont="1" applyFill="1" applyBorder="1" applyAlignment="1">
      <alignment horizontal="center" vertical="center"/>
    </xf>
  </cellXfs>
  <cellStyles count="5">
    <cellStyle name="Komma 2" xfId="4" xr:uid="{BB198E09-95B5-4B50-97E2-830BF8FBE017}"/>
    <cellStyle name="Standard" xfId="0" builtinId="0"/>
    <cellStyle name="Standard 2" xfId="2" xr:uid="{20F249B2-2343-411E-8C96-362A167B24B7}"/>
    <cellStyle name="Standard 2 2 2 2" xfId="1" xr:uid="{729E3383-D5E9-4C90-AA05-3BE78B765D11}"/>
    <cellStyle name="Währung 2" xfId="3" xr:uid="{606ED5A1-ABC1-498D-8BD3-E4A7567D1FE5}"/>
  </cellStyles>
  <dxfs count="0"/>
  <tableStyles count="0" defaultTableStyle="TableStyleMedium2" defaultPivotStyle="PivotStyleLight16"/>
  <colors>
    <mruColors>
      <color rgb="FF0099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rojekte/Shared%20Documents/10140%20-%20Cusanus/Vergabeakte/2.%20Design/2.6%20Vergabeunterlagen%20(E)/Anlagen/Anlage_10d_Leistungs-_Preisblatt_Los4_SIEM_v3.0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B1.1_Lebach"/>
      <sheetName val="LB1.2_Wittlich"/>
      <sheetName val="PB1.1_Lebach"/>
      <sheetName val="PB1.2_Wittlich"/>
      <sheetName val="PB2.1_Lebach"/>
      <sheetName val="PB2.2_Wittlich"/>
      <sheetName val="Gesamt-PB1_Lebach"/>
      <sheetName val="Gesamt-PB2_Wittlich"/>
      <sheetName val="Daten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ED401-1264-452F-BD5D-BCFCD7D99E50}">
  <dimension ref="A1:M44"/>
  <sheetViews>
    <sheetView tabSelected="1" zoomScaleNormal="100" workbookViewId="0">
      <selection activeCell="E44" sqref="E44"/>
    </sheetView>
  </sheetViews>
  <sheetFormatPr baseColWidth="10" defaultColWidth="13.6328125" defaultRowHeight="14.5" x14ac:dyDescent="0.35"/>
  <cols>
    <col min="1" max="1" width="34.26953125" style="1" customWidth="1"/>
    <col min="2" max="2" width="23.54296875" style="1" customWidth="1"/>
    <col min="3" max="3" width="23.81640625" style="1" customWidth="1"/>
    <col min="4" max="4" width="18.81640625" style="1" customWidth="1"/>
    <col min="5" max="5" width="22" style="1" customWidth="1"/>
    <col min="6" max="6" width="23.81640625" style="1" customWidth="1"/>
    <col min="7" max="7" width="17.90625" style="1" customWidth="1"/>
    <col min="8" max="8" width="27.90625" style="1" customWidth="1"/>
    <col min="9" max="9" width="23.81640625" style="1" customWidth="1"/>
    <col min="10" max="10" width="23.54296875" style="1" customWidth="1"/>
    <col min="11" max="11" width="27.90625" style="1" customWidth="1"/>
    <col min="12" max="12" width="23.81640625" style="1" customWidth="1"/>
    <col min="13" max="13" width="27.90625" style="1" customWidth="1"/>
    <col min="14" max="16384" width="13.6328125" style="1"/>
  </cols>
  <sheetData>
    <row r="1" spans="1:13" ht="36" customHeight="1" thickBot="1" x14ac:dyDescent="0.4"/>
    <row r="2" spans="1:13" ht="78.5" thickBot="1" x14ac:dyDescent="0.4">
      <c r="A2" s="2" t="s">
        <v>1</v>
      </c>
      <c r="B2" s="3" t="s">
        <v>38</v>
      </c>
      <c r="C2" s="3" t="s">
        <v>39</v>
      </c>
      <c r="D2" s="3" t="s">
        <v>31</v>
      </c>
      <c r="E2" s="3" t="s">
        <v>40</v>
      </c>
      <c r="F2" s="3" t="s">
        <v>41</v>
      </c>
      <c r="G2" s="3" t="s">
        <v>37</v>
      </c>
      <c r="H2" s="3" t="s">
        <v>42</v>
      </c>
      <c r="I2" s="3" t="s">
        <v>43</v>
      </c>
      <c r="J2" s="3" t="s">
        <v>44</v>
      </c>
      <c r="K2" s="3" t="s">
        <v>45</v>
      </c>
      <c r="L2" s="3" t="s">
        <v>46</v>
      </c>
      <c r="M2" s="3" t="s">
        <v>47</v>
      </c>
    </row>
    <row r="3" spans="1:13" ht="46.5" x14ac:dyDescent="0.35">
      <c r="A3" s="8" t="s">
        <v>2</v>
      </c>
      <c r="B3" s="9" t="s">
        <v>32</v>
      </c>
      <c r="C3" s="12" t="s">
        <v>3</v>
      </c>
      <c r="D3" s="12" t="s">
        <v>33</v>
      </c>
      <c r="E3" s="9" t="s">
        <v>32</v>
      </c>
      <c r="F3" s="12" t="s">
        <v>3</v>
      </c>
      <c r="G3" s="12" t="s">
        <v>33</v>
      </c>
      <c r="H3" s="9" t="s">
        <v>32</v>
      </c>
      <c r="I3" s="12" t="s">
        <v>3</v>
      </c>
      <c r="J3" s="12" t="s">
        <v>33</v>
      </c>
      <c r="K3" s="9" t="s">
        <v>32</v>
      </c>
      <c r="L3" s="12" t="s">
        <v>3</v>
      </c>
      <c r="M3" s="12" t="s">
        <v>33</v>
      </c>
    </row>
    <row r="4" spans="1:13" ht="24" customHeight="1" x14ac:dyDescent="0.35">
      <c r="A4" s="5" t="s">
        <v>48</v>
      </c>
      <c r="B4" s="4">
        <v>1</v>
      </c>
      <c r="C4" s="11">
        <v>5</v>
      </c>
      <c r="D4" s="13">
        <f>B4*C4</f>
        <v>5</v>
      </c>
      <c r="E4" s="4">
        <v>1</v>
      </c>
      <c r="F4" s="11">
        <v>5</v>
      </c>
      <c r="G4" s="13">
        <f>E4*F4</f>
        <v>5</v>
      </c>
      <c r="H4" s="4">
        <v>1</v>
      </c>
      <c r="I4" s="11">
        <v>5</v>
      </c>
      <c r="J4" s="13">
        <f>H4*I4</f>
        <v>5</v>
      </c>
      <c r="K4" s="4">
        <v>1</v>
      </c>
      <c r="L4" s="11">
        <v>5</v>
      </c>
      <c r="M4" s="13">
        <f>K4*L4</f>
        <v>5</v>
      </c>
    </row>
    <row r="5" spans="1:13" ht="24" customHeight="1" thickBot="1" x14ac:dyDescent="0.4">
      <c r="A5" s="16" t="s">
        <v>4</v>
      </c>
      <c r="B5" s="17">
        <v>1</v>
      </c>
      <c r="C5" s="18">
        <v>4</v>
      </c>
      <c r="D5" s="13">
        <f>B5*C5</f>
        <v>4</v>
      </c>
      <c r="E5" s="4">
        <v>1</v>
      </c>
      <c r="F5" s="11">
        <v>4</v>
      </c>
      <c r="G5" s="13">
        <f>E5*F5</f>
        <v>4</v>
      </c>
      <c r="H5" s="17">
        <v>1</v>
      </c>
      <c r="I5" s="18">
        <v>4</v>
      </c>
      <c r="J5" s="13">
        <f>H5*I5</f>
        <v>4</v>
      </c>
      <c r="K5" s="4">
        <v>1</v>
      </c>
      <c r="L5" s="18">
        <v>4</v>
      </c>
      <c r="M5" s="13">
        <f>K5*L5</f>
        <v>4</v>
      </c>
    </row>
    <row r="6" spans="1:13" ht="46.5" x14ac:dyDescent="0.35">
      <c r="A6" s="8" t="s">
        <v>9</v>
      </c>
      <c r="B6" s="9" t="s">
        <v>32</v>
      </c>
      <c r="C6" s="9" t="s">
        <v>3</v>
      </c>
      <c r="D6" s="9"/>
      <c r="E6" s="9" t="s">
        <v>32</v>
      </c>
      <c r="F6" s="9" t="s">
        <v>3</v>
      </c>
      <c r="G6" s="9"/>
      <c r="H6" s="9" t="s">
        <v>32</v>
      </c>
      <c r="I6" s="9" t="s">
        <v>3</v>
      </c>
      <c r="J6" s="9"/>
      <c r="K6" s="9" t="s">
        <v>32</v>
      </c>
      <c r="L6" s="9" t="s">
        <v>3</v>
      </c>
      <c r="M6" s="9"/>
    </row>
    <row r="7" spans="1:13" ht="26" x14ac:dyDescent="0.35">
      <c r="A7" s="5" t="s">
        <v>5</v>
      </c>
      <c r="B7" s="4">
        <v>1</v>
      </c>
      <c r="C7" s="11">
        <v>2</v>
      </c>
      <c r="D7" s="13">
        <f>B7*C7</f>
        <v>2</v>
      </c>
      <c r="E7" s="4">
        <v>1</v>
      </c>
      <c r="F7" s="11">
        <v>2</v>
      </c>
      <c r="G7" s="13">
        <f>E7*F7</f>
        <v>2</v>
      </c>
      <c r="H7" s="4">
        <v>1</v>
      </c>
      <c r="I7" s="11">
        <v>2</v>
      </c>
      <c r="J7" s="13">
        <f>H7*I7</f>
        <v>2</v>
      </c>
      <c r="K7" s="4">
        <v>1</v>
      </c>
      <c r="L7" s="11">
        <v>2</v>
      </c>
      <c r="M7" s="13">
        <f>K7*L7</f>
        <v>2</v>
      </c>
    </row>
    <row r="8" spans="1:13" ht="26" x14ac:dyDescent="0.35">
      <c r="A8" s="5" t="s">
        <v>6</v>
      </c>
      <c r="B8" s="4">
        <v>1</v>
      </c>
      <c r="C8" s="11">
        <v>2</v>
      </c>
      <c r="D8" s="13">
        <f t="shared" ref="D8:D32" si="0">B8*C8</f>
        <v>2</v>
      </c>
      <c r="E8" s="4">
        <v>1</v>
      </c>
      <c r="F8" s="11">
        <v>2</v>
      </c>
      <c r="G8" s="13">
        <f t="shared" ref="G8:G10" si="1">E8*F8</f>
        <v>2</v>
      </c>
      <c r="H8" s="4">
        <v>1</v>
      </c>
      <c r="I8" s="11">
        <v>2</v>
      </c>
      <c r="J8" s="13">
        <f t="shared" ref="J8:J10" si="2">H8*I8</f>
        <v>2</v>
      </c>
      <c r="K8" s="4">
        <v>1</v>
      </c>
      <c r="L8" s="11">
        <v>2</v>
      </c>
      <c r="M8" s="13">
        <f t="shared" ref="M8:M10" si="3">K8*L8</f>
        <v>2</v>
      </c>
    </row>
    <row r="9" spans="1:13" x14ac:dyDescent="0.35">
      <c r="A9" s="5" t="s">
        <v>7</v>
      </c>
      <c r="B9" s="4">
        <v>11</v>
      </c>
      <c r="C9" s="11">
        <v>2</v>
      </c>
      <c r="D9" s="13">
        <f t="shared" si="0"/>
        <v>22</v>
      </c>
      <c r="E9" s="4">
        <v>11</v>
      </c>
      <c r="F9" s="11">
        <v>2</v>
      </c>
      <c r="G9" s="13">
        <f t="shared" si="1"/>
        <v>22</v>
      </c>
      <c r="H9" s="4">
        <v>11</v>
      </c>
      <c r="I9" s="11">
        <v>2</v>
      </c>
      <c r="J9" s="13">
        <f t="shared" si="2"/>
        <v>22</v>
      </c>
      <c r="K9" s="4">
        <v>11</v>
      </c>
      <c r="L9" s="11">
        <v>2</v>
      </c>
      <c r="M9" s="13">
        <f t="shared" si="3"/>
        <v>22</v>
      </c>
    </row>
    <row r="10" spans="1:13" ht="15" thickBot="1" x14ac:dyDescent="0.4">
      <c r="A10" s="5" t="s">
        <v>8</v>
      </c>
      <c r="B10" s="4">
        <v>1</v>
      </c>
      <c r="C10" s="11">
        <v>2</v>
      </c>
      <c r="D10" s="13">
        <f t="shared" si="0"/>
        <v>2</v>
      </c>
      <c r="E10" s="4">
        <v>1</v>
      </c>
      <c r="F10" s="11">
        <v>2</v>
      </c>
      <c r="G10" s="13">
        <f t="shared" si="1"/>
        <v>2</v>
      </c>
      <c r="H10" s="4">
        <v>1</v>
      </c>
      <c r="I10" s="11">
        <v>2</v>
      </c>
      <c r="J10" s="13">
        <f t="shared" si="2"/>
        <v>2</v>
      </c>
      <c r="K10" s="4">
        <v>1</v>
      </c>
      <c r="L10" s="11">
        <v>2</v>
      </c>
      <c r="M10" s="13">
        <f t="shared" si="3"/>
        <v>2</v>
      </c>
    </row>
    <row r="11" spans="1:13" ht="36" customHeight="1" x14ac:dyDescent="0.35">
      <c r="A11" s="8" t="s">
        <v>49</v>
      </c>
      <c r="B11" s="9" t="s">
        <v>34</v>
      </c>
      <c r="C11" s="9" t="s">
        <v>3</v>
      </c>
      <c r="D11" s="9"/>
      <c r="E11" s="9" t="s">
        <v>34</v>
      </c>
      <c r="F11" s="9" t="s">
        <v>3</v>
      </c>
      <c r="G11" s="9"/>
      <c r="H11" s="9" t="s">
        <v>34</v>
      </c>
      <c r="I11" s="9" t="s">
        <v>3</v>
      </c>
      <c r="J11" s="9"/>
      <c r="K11" s="9" t="s">
        <v>34</v>
      </c>
      <c r="L11" s="9" t="s">
        <v>3</v>
      </c>
      <c r="M11" s="9"/>
    </row>
    <row r="12" spans="1:13" x14ac:dyDescent="0.35">
      <c r="A12" s="5" t="s">
        <v>10</v>
      </c>
      <c r="B12" s="4">
        <v>1</v>
      </c>
      <c r="C12" s="11">
        <v>1</v>
      </c>
      <c r="D12" s="13">
        <f t="shared" si="0"/>
        <v>1</v>
      </c>
      <c r="E12" s="4">
        <v>1</v>
      </c>
      <c r="F12" s="11">
        <v>1</v>
      </c>
      <c r="G12" s="13">
        <f t="shared" ref="G12:G20" si="4">E12*F12</f>
        <v>1</v>
      </c>
      <c r="H12" s="4">
        <v>1</v>
      </c>
      <c r="I12" s="11">
        <v>1</v>
      </c>
      <c r="J12" s="13">
        <f t="shared" ref="J12:J20" si="5">H12*I12</f>
        <v>1</v>
      </c>
      <c r="K12" s="4">
        <v>1</v>
      </c>
      <c r="L12" s="11">
        <v>1</v>
      </c>
      <c r="M12" s="13">
        <f t="shared" ref="M12:M20" si="6">K12*L12</f>
        <v>1</v>
      </c>
    </row>
    <row r="13" spans="1:13" ht="26" x14ac:dyDescent="0.35">
      <c r="A13" s="5" t="s">
        <v>11</v>
      </c>
      <c r="B13" s="4">
        <v>1</v>
      </c>
      <c r="C13" s="11">
        <v>1</v>
      </c>
      <c r="D13" s="13">
        <f t="shared" si="0"/>
        <v>1</v>
      </c>
      <c r="E13" s="4">
        <v>1</v>
      </c>
      <c r="F13" s="11">
        <v>1</v>
      </c>
      <c r="G13" s="13">
        <f t="shared" si="4"/>
        <v>1</v>
      </c>
      <c r="H13" s="4">
        <v>1</v>
      </c>
      <c r="I13" s="11">
        <v>1</v>
      </c>
      <c r="J13" s="13">
        <f t="shared" si="5"/>
        <v>1</v>
      </c>
      <c r="K13" s="4">
        <v>1</v>
      </c>
      <c r="L13" s="11">
        <v>1</v>
      </c>
      <c r="M13" s="13">
        <f t="shared" si="6"/>
        <v>1</v>
      </c>
    </row>
    <row r="14" spans="1:13" x14ac:dyDescent="0.35">
      <c r="A14" s="5" t="s">
        <v>12</v>
      </c>
      <c r="B14" s="4">
        <v>1</v>
      </c>
      <c r="C14" s="11">
        <v>1</v>
      </c>
      <c r="D14" s="13">
        <f t="shared" si="0"/>
        <v>1</v>
      </c>
      <c r="E14" s="4">
        <v>1</v>
      </c>
      <c r="F14" s="11">
        <v>1</v>
      </c>
      <c r="G14" s="13">
        <f t="shared" si="4"/>
        <v>1</v>
      </c>
      <c r="H14" s="4">
        <v>1</v>
      </c>
      <c r="I14" s="11">
        <v>1</v>
      </c>
      <c r="J14" s="13">
        <f t="shared" si="5"/>
        <v>1</v>
      </c>
      <c r="K14" s="4">
        <v>1</v>
      </c>
      <c r="L14" s="11">
        <v>1</v>
      </c>
      <c r="M14" s="13">
        <f t="shared" si="6"/>
        <v>1</v>
      </c>
    </row>
    <row r="15" spans="1:13" x14ac:dyDescent="0.35">
      <c r="A15" s="5" t="s">
        <v>13</v>
      </c>
      <c r="B15" s="4">
        <v>1</v>
      </c>
      <c r="C15" s="11">
        <v>1</v>
      </c>
      <c r="D15" s="13">
        <f t="shared" si="0"/>
        <v>1</v>
      </c>
      <c r="E15" s="4">
        <v>1</v>
      </c>
      <c r="F15" s="11">
        <v>1</v>
      </c>
      <c r="G15" s="13">
        <f t="shared" si="4"/>
        <v>1</v>
      </c>
      <c r="H15" s="4">
        <v>1</v>
      </c>
      <c r="I15" s="11">
        <v>1</v>
      </c>
      <c r="J15" s="13">
        <f t="shared" si="5"/>
        <v>1</v>
      </c>
      <c r="K15" s="4">
        <v>1</v>
      </c>
      <c r="L15" s="11">
        <v>1</v>
      </c>
      <c r="M15" s="13">
        <f t="shared" si="6"/>
        <v>1</v>
      </c>
    </row>
    <row r="16" spans="1:13" x14ac:dyDescent="0.35">
      <c r="A16" s="5" t="s">
        <v>14</v>
      </c>
      <c r="B16" s="4">
        <v>1</v>
      </c>
      <c r="C16" s="11">
        <v>1</v>
      </c>
      <c r="D16" s="13">
        <f t="shared" si="0"/>
        <v>1</v>
      </c>
      <c r="E16" s="4">
        <v>1</v>
      </c>
      <c r="F16" s="11">
        <v>1</v>
      </c>
      <c r="G16" s="13">
        <f t="shared" si="4"/>
        <v>1</v>
      </c>
      <c r="H16" s="4">
        <v>1</v>
      </c>
      <c r="I16" s="11">
        <v>1</v>
      </c>
      <c r="J16" s="13">
        <f t="shared" si="5"/>
        <v>1</v>
      </c>
      <c r="K16" s="4">
        <v>1</v>
      </c>
      <c r="L16" s="11">
        <v>1</v>
      </c>
      <c r="M16" s="13">
        <f t="shared" si="6"/>
        <v>1</v>
      </c>
    </row>
    <row r="17" spans="1:13" x14ac:dyDescent="0.35">
      <c r="A17" s="5" t="s">
        <v>15</v>
      </c>
      <c r="B17" s="4">
        <v>1</v>
      </c>
      <c r="C17" s="11">
        <v>1</v>
      </c>
      <c r="D17" s="13">
        <f t="shared" si="0"/>
        <v>1</v>
      </c>
      <c r="E17" s="4">
        <v>1</v>
      </c>
      <c r="F17" s="11">
        <v>1</v>
      </c>
      <c r="G17" s="13">
        <f t="shared" si="4"/>
        <v>1</v>
      </c>
      <c r="H17" s="4">
        <v>1</v>
      </c>
      <c r="I17" s="11">
        <v>1</v>
      </c>
      <c r="J17" s="13">
        <f t="shared" si="5"/>
        <v>1</v>
      </c>
      <c r="K17" s="4">
        <v>1</v>
      </c>
      <c r="L17" s="11">
        <v>1</v>
      </c>
      <c r="M17" s="13">
        <f t="shared" si="6"/>
        <v>1</v>
      </c>
    </row>
    <row r="18" spans="1:13" ht="26" x14ac:dyDescent="0.35">
      <c r="A18" s="5" t="s">
        <v>16</v>
      </c>
      <c r="B18" s="4">
        <v>1</v>
      </c>
      <c r="C18" s="11">
        <v>1</v>
      </c>
      <c r="D18" s="13">
        <f t="shared" si="0"/>
        <v>1</v>
      </c>
      <c r="E18" s="4">
        <v>1</v>
      </c>
      <c r="F18" s="11">
        <v>1</v>
      </c>
      <c r="G18" s="13">
        <f t="shared" si="4"/>
        <v>1</v>
      </c>
      <c r="H18" s="4">
        <v>1</v>
      </c>
      <c r="I18" s="11">
        <v>1</v>
      </c>
      <c r="J18" s="13">
        <f t="shared" si="5"/>
        <v>1</v>
      </c>
      <c r="K18" s="4">
        <v>1</v>
      </c>
      <c r="L18" s="11">
        <v>1</v>
      </c>
      <c r="M18" s="13">
        <f t="shared" si="6"/>
        <v>1</v>
      </c>
    </row>
    <row r="19" spans="1:13" x14ac:dyDescent="0.35">
      <c r="A19" s="5" t="s">
        <v>17</v>
      </c>
      <c r="B19" s="4">
        <v>1</v>
      </c>
      <c r="C19" s="11">
        <v>1</v>
      </c>
      <c r="D19" s="13">
        <f t="shared" si="0"/>
        <v>1</v>
      </c>
      <c r="E19" s="4">
        <v>1</v>
      </c>
      <c r="F19" s="11">
        <v>1</v>
      </c>
      <c r="G19" s="13">
        <f t="shared" si="4"/>
        <v>1</v>
      </c>
      <c r="H19" s="4">
        <v>1</v>
      </c>
      <c r="I19" s="11">
        <v>1</v>
      </c>
      <c r="J19" s="13">
        <f t="shared" si="5"/>
        <v>1</v>
      </c>
      <c r="K19" s="4">
        <v>1</v>
      </c>
      <c r="L19" s="11">
        <v>1</v>
      </c>
      <c r="M19" s="13">
        <f t="shared" si="6"/>
        <v>1</v>
      </c>
    </row>
    <row r="20" spans="1:13" ht="15" thickBot="1" x14ac:dyDescent="0.4">
      <c r="A20" s="5" t="s">
        <v>18</v>
      </c>
      <c r="B20" s="4">
        <v>1</v>
      </c>
      <c r="C20" s="11">
        <v>1</v>
      </c>
      <c r="D20" s="13">
        <f t="shared" si="0"/>
        <v>1</v>
      </c>
      <c r="E20" s="4">
        <v>1</v>
      </c>
      <c r="F20" s="11">
        <v>1</v>
      </c>
      <c r="G20" s="13">
        <f t="shared" si="4"/>
        <v>1</v>
      </c>
      <c r="H20" s="4">
        <v>1</v>
      </c>
      <c r="I20" s="11">
        <v>1</v>
      </c>
      <c r="J20" s="13">
        <f t="shared" si="5"/>
        <v>1</v>
      </c>
      <c r="K20" s="4">
        <v>1</v>
      </c>
      <c r="L20" s="11">
        <v>1</v>
      </c>
      <c r="M20" s="13">
        <f t="shared" si="6"/>
        <v>1</v>
      </c>
    </row>
    <row r="21" spans="1:13" ht="46.5" x14ac:dyDescent="0.35">
      <c r="A21" s="8" t="s">
        <v>19</v>
      </c>
      <c r="B21" s="9" t="s">
        <v>34</v>
      </c>
      <c r="C21" s="9" t="s">
        <v>3</v>
      </c>
      <c r="D21" s="9"/>
      <c r="E21" s="9" t="s">
        <v>34</v>
      </c>
      <c r="F21" s="9" t="s">
        <v>3</v>
      </c>
      <c r="G21" s="9"/>
      <c r="H21" s="9" t="s">
        <v>34</v>
      </c>
      <c r="I21" s="9" t="s">
        <v>3</v>
      </c>
      <c r="J21" s="9"/>
      <c r="K21" s="9" t="s">
        <v>34</v>
      </c>
      <c r="L21" s="9" t="s">
        <v>3</v>
      </c>
      <c r="M21" s="9"/>
    </row>
    <row r="22" spans="1:13" ht="26" x14ac:dyDescent="0.35">
      <c r="A22" s="5" t="s">
        <v>20</v>
      </c>
      <c r="B22" s="4">
        <v>1</v>
      </c>
      <c r="C22" s="11">
        <v>1</v>
      </c>
      <c r="D22" s="13">
        <f t="shared" si="0"/>
        <v>1</v>
      </c>
      <c r="E22" s="4">
        <v>1</v>
      </c>
      <c r="F22" s="11">
        <v>1</v>
      </c>
      <c r="G22" s="13">
        <f t="shared" ref="G22:G32" si="7">E22*F22</f>
        <v>1</v>
      </c>
      <c r="H22" s="4">
        <v>1</v>
      </c>
      <c r="I22" s="11">
        <v>1</v>
      </c>
      <c r="J22" s="13">
        <f t="shared" ref="J22:J32" si="8">H22*I22</f>
        <v>1</v>
      </c>
      <c r="K22" s="4">
        <v>1</v>
      </c>
      <c r="L22" s="11">
        <v>1</v>
      </c>
      <c r="M22" s="13">
        <f t="shared" ref="M22:M32" si="9">K22*L22</f>
        <v>1</v>
      </c>
    </row>
    <row r="23" spans="1:13" x14ac:dyDescent="0.35">
      <c r="A23" s="5" t="s">
        <v>21</v>
      </c>
      <c r="B23" s="4">
        <v>1</v>
      </c>
      <c r="C23" s="11">
        <v>1</v>
      </c>
      <c r="D23" s="13">
        <f t="shared" si="0"/>
        <v>1</v>
      </c>
      <c r="E23" s="4">
        <v>1</v>
      </c>
      <c r="F23" s="11">
        <v>1</v>
      </c>
      <c r="G23" s="13">
        <f t="shared" si="7"/>
        <v>1</v>
      </c>
      <c r="H23" s="4">
        <v>1</v>
      </c>
      <c r="I23" s="11">
        <v>1</v>
      </c>
      <c r="J23" s="13">
        <f t="shared" si="8"/>
        <v>1</v>
      </c>
      <c r="K23" s="4">
        <v>1</v>
      </c>
      <c r="L23" s="11">
        <v>1</v>
      </c>
      <c r="M23" s="13">
        <f t="shared" si="9"/>
        <v>1</v>
      </c>
    </row>
    <row r="24" spans="1:13" x14ac:dyDescent="0.35">
      <c r="A24" s="5" t="s">
        <v>22</v>
      </c>
      <c r="B24" s="4">
        <v>1</v>
      </c>
      <c r="C24" s="11">
        <v>1</v>
      </c>
      <c r="D24" s="13">
        <f t="shared" si="0"/>
        <v>1</v>
      </c>
      <c r="E24" s="4">
        <v>1</v>
      </c>
      <c r="F24" s="11">
        <v>1</v>
      </c>
      <c r="G24" s="13">
        <f t="shared" si="7"/>
        <v>1</v>
      </c>
      <c r="H24" s="4">
        <v>1</v>
      </c>
      <c r="I24" s="11">
        <v>1</v>
      </c>
      <c r="J24" s="13">
        <f t="shared" si="8"/>
        <v>1</v>
      </c>
      <c r="K24" s="4">
        <v>1</v>
      </c>
      <c r="L24" s="11">
        <v>1</v>
      </c>
      <c r="M24" s="13">
        <f t="shared" si="9"/>
        <v>1</v>
      </c>
    </row>
    <row r="25" spans="1:13" x14ac:dyDescent="0.35">
      <c r="A25" s="5" t="s">
        <v>23</v>
      </c>
      <c r="B25" s="4">
        <v>1</v>
      </c>
      <c r="C25" s="11">
        <v>1</v>
      </c>
      <c r="D25" s="13">
        <f t="shared" si="0"/>
        <v>1</v>
      </c>
      <c r="E25" s="4">
        <v>1</v>
      </c>
      <c r="F25" s="11">
        <v>1</v>
      </c>
      <c r="G25" s="13">
        <f t="shared" si="7"/>
        <v>1</v>
      </c>
      <c r="H25" s="4">
        <v>1</v>
      </c>
      <c r="I25" s="11">
        <v>1</v>
      </c>
      <c r="J25" s="13">
        <f t="shared" si="8"/>
        <v>1</v>
      </c>
      <c r="K25" s="4">
        <v>1</v>
      </c>
      <c r="L25" s="11">
        <v>1</v>
      </c>
      <c r="M25" s="13">
        <f t="shared" si="9"/>
        <v>1</v>
      </c>
    </row>
    <row r="26" spans="1:13" x14ac:dyDescent="0.35">
      <c r="A26" s="5" t="s">
        <v>24</v>
      </c>
      <c r="B26" s="4">
        <v>1</v>
      </c>
      <c r="C26" s="11">
        <v>1</v>
      </c>
      <c r="D26" s="13">
        <f t="shared" si="0"/>
        <v>1</v>
      </c>
      <c r="E26" s="4">
        <v>1</v>
      </c>
      <c r="F26" s="11">
        <v>1</v>
      </c>
      <c r="G26" s="13">
        <f t="shared" si="7"/>
        <v>1</v>
      </c>
      <c r="H26" s="4">
        <v>1</v>
      </c>
      <c r="I26" s="11">
        <v>1</v>
      </c>
      <c r="J26" s="13">
        <f t="shared" si="8"/>
        <v>1</v>
      </c>
      <c r="K26" s="4">
        <v>1</v>
      </c>
      <c r="L26" s="11">
        <v>1</v>
      </c>
      <c r="M26" s="13">
        <f t="shared" si="9"/>
        <v>1</v>
      </c>
    </row>
    <row r="27" spans="1:13" ht="39" x14ac:dyDescent="0.35">
      <c r="A27" s="5" t="s">
        <v>25</v>
      </c>
      <c r="B27" s="4">
        <v>1</v>
      </c>
      <c r="C27" s="11">
        <v>1</v>
      </c>
      <c r="D27" s="13">
        <f t="shared" si="0"/>
        <v>1</v>
      </c>
      <c r="E27" s="4">
        <v>1</v>
      </c>
      <c r="F27" s="11">
        <v>1</v>
      </c>
      <c r="G27" s="13">
        <f t="shared" si="7"/>
        <v>1</v>
      </c>
      <c r="H27" s="4">
        <v>1</v>
      </c>
      <c r="I27" s="11">
        <v>1</v>
      </c>
      <c r="J27" s="13">
        <f t="shared" si="8"/>
        <v>1</v>
      </c>
      <c r="K27" s="4">
        <v>1</v>
      </c>
      <c r="L27" s="11">
        <v>1</v>
      </c>
      <c r="M27" s="13">
        <f t="shared" si="9"/>
        <v>1</v>
      </c>
    </row>
    <row r="28" spans="1:13" ht="39" x14ac:dyDescent="0.35">
      <c r="A28" s="5" t="s">
        <v>26</v>
      </c>
      <c r="B28" s="4">
        <v>1</v>
      </c>
      <c r="C28" s="11">
        <v>1</v>
      </c>
      <c r="D28" s="13">
        <f t="shared" si="0"/>
        <v>1</v>
      </c>
      <c r="E28" s="4">
        <v>1</v>
      </c>
      <c r="F28" s="11">
        <v>1</v>
      </c>
      <c r="G28" s="13">
        <f t="shared" si="7"/>
        <v>1</v>
      </c>
      <c r="H28" s="4">
        <v>1</v>
      </c>
      <c r="I28" s="11">
        <v>1</v>
      </c>
      <c r="J28" s="13">
        <f t="shared" si="8"/>
        <v>1</v>
      </c>
      <c r="K28" s="4">
        <v>1</v>
      </c>
      <c r="L28" s="11">
        <v>1</v>
      </c>
      <c r="M28" s="13">
        <f t="shared" si="9"/>
        <v>1</v>
      </c>
    </row>
    <row r="29" spans="1:13" x14ac:dyDescent="0.35">
      <c r="A29" s="5" t="s">
        <v>27</v>
      </c>
      <c r="B29" s="4">
        <v>1</v>
      </c>
      <c r="C29" s="11">
        <v>1</v>
      </c>
      <c r="D29" s="13">
        <f t="shared" si="0"/>
        <v>1</v>
      </c>
      <c r="E29" s="4">
        <v>1</v>
      </c>
      <c r="F29" s="11">
        <v>1</v>
      </c>
      <c r="G29" s="13">
        <f t="shared" si="7"/>
        <v>1</v>
      </c>
      <c r="H29" s="4">
        <v>1</v>
      </c>
      <c r="I29" s="11">
        <v>1</v>
      </c>
      <c r="J29" s="13">
        <f t="shared" si="8"/>
        <v>1</v>
      </c>
      <c r="K29" s="4">
        <v>1</v>
      </c>
      <c r="L29" s="11">
        <v>1</v>
      </c>
      <c r="M29" s="13">
        <f t="shared" si="9"/>
        <v>1</v>
      </c>
    </row>
    <row r="30" spans="1:13" ht="26" x14ac:dyDescent="0.35">
      <c r="A30" s="5" t="s">
        <v>28</v>
      </c>
      <c r="B30" s="4">
        <v>1</v>
      </c>
      <c r="C30" s="11">
        <v>1</v>
      </c>
      <c r="D30" s="13">
        <f t="shared" si="0"/>
        <v>1</v>
      </c>
      <c r="E30" s="4">
        <v>1</v>
      </c>
      <c r="F30" s="11">
        <v>1</v>
      </c>
      <c r="G30" s="13">
        <f t="shared" si="7"/>
        <v>1</v>
      </c>
      <c r="H30" s="4">
        <v>1</v>
      </c>
      <c r="I30" s="11">
        <v>1</v>
      </c>
      <c r="J30" s="13">
        <f t="shared" si="8"/>
        <v>1</v>
      </c>
      <c r="K30" s="4">
        <v>1</v>
      </c>
      <c r="L30" s="11">
        <v>1</v>
      </c>
      <c r="M30" s="13">
        <f t="shared" si="9"/>
        <v>1</v>
      </c>
    </row>
    <row r="31" spans="1:13" x14ac:dyDescent="0.35">
      <c r="A31" s="5" t="s">
        <v>29</v>
      </c>
      <c r="B31" s="4">
        <v>1</v>
      </c>
      <c r="C31" s="11">
        <v>1</v>
      </c>
      <c r="D31" s="13">
        <f t="shared" si="0"/>
        <v>1</v>
      </c>
      <c r="E31" s="4">
        <v>1</v>
      </c>
      <c r="F31" s="11">
        <v>1</v>
      </c>
      <c r="G31" s="13">
        <f t="shared" si="7"/>
        <v>1</v>
      </c>
      <c r="H31" s="4">
        <v>1</v>
      </c>
      <c r="I31" s="11">
        <v>1</v>
      </c>
      <c r="J31" s="13">
        <f t="shared" si="8"/>
        <v>1</v>
      </c>
      <c r="K31" s="4">
        <v>1</v>
      </c>
      <c r="L31" s="11">
        <v>1</v>
      </c>
      <c r="M31" s="13">
        <f t="shared" si="9"/>
        <v>1</v>
      </c>
    </row>
    <row r="32" spans="1:13" ht="15" thickBot="1" x14ac:dyDescent="0.4">
      <c r="A32" s="5" t="s">
        <v>30</v>
      </c>
      <c r="B32" s="4">
        <v>11</v>
      </c>
      <c r="C32" s="11">
        <v>1</v>
      </c>
      <c r="D32" s="13">
        <f t="shared" si="0"/>
        <v>11</v>
      </c>
      <c r="E32" s="4">
        <v>11</v>
      </c>
      <c r="F32" s="11">
        <v>1</v>
      </c>
      <c r="G32" s="13">
        <f t="shared" si="7"/>
        <v>11</v>
      </c>
      <c r="H32" s="4">
        <v>11</v>
      </c>
      <c r="I32" s="11">
        <v>1</v>
      </c>
      <c r="J32" s="13">
        <f t="shared" si="8"/>
        <v>11</v>
      </c>
      <c r="K32" s="4">
        <v>11</v>
      </c>
      <c r="L32" s="11">
        <v>1</v>
      </c>
      <c r="M32" s="13">
        <f t="shared" si="9"/>
        <v>11</v>
      </c>
    </row>
    <row r="33" spans="1:13" ht="65.5" thickBot="1" x14ac:dyDescent="0.4">
      <c r="A33" s="14"/>
      <c r="B33" s="14"/>
      <c r="C33" s="14"/>
      <c r="D33" s="15" t="s">
        <v>35</v>
      </c>
      <c r="E33" s="14"/>
      <c r="F33" s="14"/>
      <c r="G33" s="15" t="s">
        <v>36</v>
      </c>
      <c r="H33" s="14"/>
      <c r="I33" s="14"/>
      <c r="J33" s="15" t="s">
        <v>35</v>
      </c>
      <c r="K33" s="14"/>
      <c r="L33" s="14"/>
      <c r="M33" s="15" t="s">
        <v>35</v>
      </c>
    </row>
    <row r="34" spans="1:13" ht="32.5" customHeight="1" thickBot="1" x14ac:dyDescent="0.4">
      <c r="A34" s="10"/>
      <c r="B34" s="6"/>
      <c r="C34" s="6"/>
      <c r="D34" s="37">
        <f>+D4+D7+D8+D9++D10+D12+D13+D14+D15+D16+D17+D18+D19+D20+D22+D23+D24+D25+D26+D27+D28+D29+D30+D32</f>
        <v>62</v>
      </c>
      <c r="E34" s="6"/>
      <c r="F34" s="6"/>
      <c r="G34" s="37">
        <f>+G4+G7+G8+G9++G10+G12+G13+G14+G15+G16+G17+G18+G19+G20+G22+G23+G24+G25+G26+G27+G28+G29+G30+G32</f>
        <v>62</v>
      </c>
      <c r="H34" s="6"/>
      <c r="I34" s="6"/>
      <c r="J34" s="37">
        <f>+J4+J7+J8+J9++J10+J12+J13+J14+J15+J16+J17+J18+J19+J20+J22+J23+J24+J25+J26+J27+J28+J29+J30+J32</f>
        <v>62</v>
      </c>
      <c r="K34" s="6"/>
      <c r="L34" s="6"/>
      <c r="M34" s="37">
        <f>+M4+M7+M8+M9++M10+M12+M13+M14+M15+M16+M17+M18+M19+M20+M22+M23+M24+M25+M26+M27+M28+M29+M30+M32</f>
        <v>62</v>
      </c>
    </row>
    <row r="35" spans="1:13" ht="32.5" customHeight="1" thickBot="1" x14ac:dyDescent="0.4">
      <c r="A35" s="24" t="s">
        <v>54</v>
      </c>
      <c r="B35" s="25"/>
      <c r="C35" s="26">
        <f>D34+G34+J34+M34</f>
        <v>248</v>
      </c>
      <c r="D35" s="39"/>
      <c r="E35" s="38"/>
      <c r="F35" s="38"/>
      <c r="G35" s="39"/>
      <c r="H35" s="38"/>
      <c r="I35" s="38"/>
      <c r="J35" s="39"/>
      <c r="K35" s="38"/>
      <c r="L35" s="38"/>
      <c r="M35" s="39"/>
    </row>
    <row r="36" spans="1:13" ht="35" customHeight="1" thickBot="1" x14ac:dyDescent="0.4">
      <c r="A36" s="29" t="s">
        <v>50</v>
      </c>
      <c r="B36" s="30"/>
      <c r="C36" s="31"/>
      <c r="D36" s="20"/>
      <c r="E36" s="20"/>
      <c r="F36" s="20"/>
      <c r="G36" s="20"/>
      <c r="H36" s="20"/>
      <c r="I36" s="20"/>
      <c r="J36" s="20"/>
      <c r="K36" s="20"/>
      <c r="L36" s="20"/>
      <c r="M36" s="20"/>
    </row>
    <row r="37" spans="1:13" ht="47.5" customHeight="1" thickBot="1" x14ac:dyDescent="0.4">
      <c r="A37" s="27" t="s">
        <v>52</v>
      </c>
      <c r="B37" s="28">
        <v>1</v>
      </c>
      <c r="C37" s="23"/>
      <c r="D37" s="19"/>
      <c r="E37" s="19"/>
      <c r="F37" s="21"/>
      <c r="G37" s="19"/>
      <c r="H37" s="19"/>
      <c r="I37" s="21"/>
      <c r="J37" s="19"/>
      <c r="K37" s="19"/>
      <c r="L37" s="21"/>
      <c r="M37" s="19"/>
    </row>
    <row r="38" spans="1:13" ht="54.5" customHeight="1" thickBot="1" x14ac:dyDescent="0.4">
      <c r="A38" s="22" t="s">
        <v>53</v>
      </c>
      <c r="B38" s="4">
        <v>1</v>
      </c>
      <c r="C38" s="23"/>
      <c r="D38" s="19"/>
      <c r="E38" s="19"/>
      <c r="F38" s="21"/>
      <c r="G38" s="19"/>
      <c r="H38" s="19"/>
      <c r="I38" s="21"/>
      <c r="J38" s="19"/>
      <c r="K38" s="19"/>
      <c r="L38" s="21"/>
      <c r="M38" s="19"/>
    </row>
    <row r="39" spans="1:13" ht="65.5" customHeight="1" thickBot="1" x14ac:dyDescent="0.4">
      <c r="A39" s="22" t="s">
        <v>51</v>
      </c>
      <c r="B39" s="4">
        <v>1</v>
      </c>
      <c r="C39" s="23"/>
      <c r="D39" s="19"/>
      <c r="E39" s="19"/>
      <c r="F39" s="21"/>
      <c r="G39" s="19"/>
      <c r="H39" s="19"/>
      <c r="I39" s="21"/>
      <c r="J39" s="19"/>
      <c r="K39" s="19"/>
      <c r="L39" s="21"/>
      <c r="M39" s="19"/>
    </row>
    <row r="40" spans="1:13" ht="25" customHeight="1" thickBot="1" x14ac:dyDescent="0.4">
      <c r="A40" s="40" t="s">
        <v>55</v>
      </c>
      <c r="B40" s="36">
        <f>B37+B38+B39</f>
        <v>3</v>
      </c>
      <c r="C40" s="23"/>
      <c r="D40" s="19"/>
      <c r="E40" s="19"/>
      <c r="F40" s="21"/>
      <c r="G40" s="19"/>
      <c r="H40" s="19"/>
      <c r="I40" s="21"/>
      <c r="J40" s="19"/>
      <c r="K40" s="19"/>
      <c r="L40" s="21"/>
      <c r="M40" s="19"/>
    </row>
    <row r="41" spans="1:13" ht="30" customHeight="1" thickBot="1" x14ac:dyDescent="0.4">
      <c r="A41" s="41" t="s">
        <v>56</v>
      </c>
      <c r="B41" s="42"/>
      <c r="C41" s="43">
        <f>C35+B40</f>
        <v>251</v>
      </c>
    </row>
    <row r="42" spans="1:13" ht="32.5" customHeight="1" thickBot="1" x14ac:dyDescent="0.4">
      <c r="A42" s="35" t="s">
        <v>0</v>
      </c>
      <c r="B42" s="34"/>
      <c r="C42" s="37">
        <f>C41*19%</f>
        <v>47.69</v>
      </c>
    </row>
    <row r="43" spans="1:13" ht="74.5" customHeight="1" thickBot="1" x14ac:dyDescent="0.4">
      <c r="A43" s="32" t="s">
        <v>57</v>
      </c>
      <c r="B43" s="33"/>
      <c r="C43" s="44">
        <f>C41+C42</f>
        <v>298.69</v>
      </c>
    </row>
    <row r="44" spans="1:13" x14ac:dyDescent="0.35">
      <c r="A44" s="7"/>
    </row>
  </sheetData>
  <mergeCells count="4">
    <mergeCell ref="A35:B35"/>
    <mergeCell ref="A36:C36"/>
    <mergeCell ref="A43:B43"/>
    <mergeCell ref="A41:B4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4175A78E369045BE224BF7A4A21233" ma:contentTypeVersion="18" ma:contentTypeDescription="Ein neues Dokument erstellen." ma:contentTypeScope="" ma:versionID="ac07425ec0f649461d3cedb7c3de4b74">
  <xsd:schema xmlns:xsd="http://www.w3.org/2001/XMLSchema" xmlns:xs="http://www.w3.org/2001/XMLSchema" xmlns:p="http://schemas.microsoft.com/office/2006/metadata/properties" xmlns:ns2="03163315-4d1f-44c2-a29a-ed878ab49866" xmlns:ns3="e62a01de-8ce4-4c70-9f1c-a21db6764a30" targetNamespace="http://schemas.microsoft.com/office/2006/metadata/properties" ma:root="true" ma:fieldsID="00c80c4e33122dad7fdabc8995730bae" ns2:_="" ns3:_="">
    <xsd:import namespace="03163315-4d1f-44c2-a29a-ed878ab49866"/>
    <xsd:import namespace="e62a01de-8ce4-4c70-9f1c-a21db6764a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163315-4d1f-44c2-a29a-ed878ab498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13a694e3-d318-4b05-8f10-1202efd3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a01de-8ce4-4c70-9f1c-a21db6764a3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5314d90-ac03-4a35-bda7-6b0f3d2e4015}" ma:internalName="TaxCatchAll" ma:showField="CatchAllData" ma:web="e62a01de-8ce4-4c70-9f1c-a21db6764a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163315-4d1f-44c2-a29a-ed878ab49866">
      <Terms xmlns="http://schemas.microsoft.com/office/infopath/2007/PartnerControls"/>
    </lcf76f155ced4ddcb4097134ff3c332f>
    <TaxCatchAll xmlns="e62a01de-8ce4-4c70-9f1c-a21db6764a30" xsi:nil="true"/>
  </documentManagement>
</p:properties>
</file>

<file path=customXml/itemProps1.xml><?xml version="1.0" encoding="utf-8"?>
<ds:datastoreItem xmlns:ds="http://schemas.openxmlformats.org/officeDocument/2006/customXml" ds:itemID="{53630B11-86FA-498D-B5EB-75883214D1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748428-50DA-425A-9ABB-9019646824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163315-4d1f-44c2-a29a-ed878ab49866"/>
    <ds:schemaRef ds:uri="e62a01de-8ce4-4c70-9f1c-a21db6764a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78E34D-CADD-4FC5-A262-5FB6D2A2F76B}">
  <ds:schemaRefs>
    <ds:schemaRef ds:uri="http://schemas.microsoft.com/office/2006/metadata/properties"/>
    <ds:schemaRef ds:uri="http://schemas.microsoft.com/office/infopath/2007/PartnerControls"/>
    <ds:schemaRef ds:uri="03163315-4d1f-44c2-a29a-ed878ab49866"/>
    <ds:schemaRef ds:uri="e62a01de-8ce4-4c70-9f1c-a21db6764a3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Preisblatt </vt:lpstr>
      <vt:lpstr>'Preisblatt '!_Hlk23420907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Prettl</dc:creator>
  <cp:lastModifiedBy>Barbara Prettl</cp:lastModifiedBy>
  <dcterms:created xsi:type="dcterms:W3CDTF">2024-12-18T13:05:21Z</dcterms:created>
  <dcterms:modified xsi:type="dcterms:W3CDTF">2024-12-19T12:46:52Z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0x0101004B4175A78E369045BE224BF7A4A21233</vt:lpwstr>
  </property>
</Properties>
</file>